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7" windowWidth="9660" windowHeight="12108" activeTab="0"/>
  </bookViews>
  <sheets>
    <sheet name="заявление" sheetId="1" r:id="rId1"/>
    <sheet name="полис" sheetId="2" state="hidden" r:id="rId2"/>
    <sheet name="Лист1" sheetId="3" state="hidden" r:id="rId3"/>
  </sheets>
  <definedNames>
    <definedName name="ВАЛЮТА">'Лист1'!$A$11:$A$14</definedName>
    <definedName name="ВЫБРАТЬ">'заявление'!$C$43:$C$44</definedName>
    <definedName name="доп.риск">'Лист1'!$A$1:$A$7</definedName>
    <definedName name="_xlnm.Print_Area" localSheetId="0">'заявление'!$A$1:$F$48</definedName>
  </definedNames>
  <calcPr fullCalcOnLoad="1"/>
</workbook>
</file>

<file path=xl/sharedStrings.xml><?xml version="1.0" encoding="utf-8"?>
<sst xmlns="http://schemas.openxmlformats.org/spreadsheetml/2006/main" count="129" uniqueCount="102">
  <si>
    <t>адрес</t>
  </si>
  <si>
    <t>лицензия</t>
  </si>
  <si>
    <t>банковские реквизиты</t>
  </si>
  <si>
    <t xml:space="preserve">представитель страховщика </t>
  </si>
  <si>
    <t>Страхователь:</t>
  </si>
  <si>
    <t xml:space="preserve"> </t>
  </si>
  <si>
    <t>Выгодоприобретатель:</t>
  </si>
  <si>
    <t>Транспорт:</t>
  </si>
  <si>
    <t>Груз:</t>
  </si>
  <si>
    <t>Маршрут перевозки:</t>
  </si>
  <si>
    <t>Документ, подтверждающий стоимость груза:</t>
  </si>
  <si>
    <t>Застрахованные  риски:</t>
  </si>
  <si>
    <t>Валюта страхования:</t>
  </si>
  <si>
    <t>Страховая сумма:</t>
  </si>
  <si>
    <t>Страховая премия:</t>
  </si>
  <si>
    <t>Франшиза:</t>
  </si>
  <si>
    <t>Оплата премии:</t>
  </si>
  <si>
    <t>Порядок оплаты премии:</t>
  </si>
  <si>
    <t>Грузоотправитель:</t>
  </si>
  <si>
    <t>Грузополучатель:</t>
  </si>
  <si>
    <t>Период страхования:</t>
  </si>
  <si>
    <t>Примечание:</t>
  </si>
  <si>
    <t xml:space="preserve">1. В случае неуплаты страховой премии в сроки, указанные в настоящем полисе, договор страхования (полис) считается не вступившим в силу. </t>
  </si>
  <si>
    <t>2. Страховщик имеет право отказать в выплате страхового возмещения, в случае если страховое событие по факту хищения или грабеж при автомобильных перевозках произошло в период остановки на ночлег или длительный отдых на трассе или проезжей части, вне охраняемой автостоянки.</t>
  </si>
  <si>
    <t>Страховщик:</t>
  </si>
  <si>
    <t>ОТ СТРАХОВАТЕЛЯ:</t>
  </si>
  <si>
    <t>ЗАЯВЛЕНИЕ НА СТРАХОВАНИЕ ГРУЗОВ</t>
  </si>
  <si>
    <t>Характеристика грузов:</t>
  </si>
  <si>
    <t>НОВЫЙ</t>
  </si>
  <si>
    <t xml:space="preserve"> "А"</t>
  </si>
  <si>
    <t xml:space="preserve"> "В"</t>
  </si>
  <si>
    <t xml:space="preserve"> Вес:</t>
  </si>
  <si>
    <t xml:space="preserve">___________________ </t>
  </si>
  <si>
    <t>ПОЛИС СТРАХОВАНИЯ ГРУЗОВ</t>
  </si>
  <si>
    <t>Стоимость груза</t>
  </si>
  <si>
    <t>Страхователю известно, что данное заявление является юридической основой Договора страхования, и что в пределах осуществления данного Договора он несет полную ответственность за точность сведений, содержащихся в заявлении.</t>
  </si>
  <si>
    <t>Б/У</t>
  </si>
  <si>
    <t>ИНН</t>
  </si>
  <si>
    <t>РУБЛИ РФ</t>
  </si>
  <si>
    <t>РОССИЯ, 197227, СПБ, УЛ. ГАККЕЛЕВСКАЯ, Д. 21А, TEЛ./ ФАКС+7(812)346-84-48/346-86-78</t>
  </si>
  <si>
    <t># 1526Д ОТ 23.02.99 МИНИСТЕРСТВА ФИНАНСОВ РФ, РЕГ.# 1209</t>
  </si>
  <si>
    <t>БЕЗНАЛИЧНЫМ ПЛАТЕЖОМ</t>
  </si>
  <si>
    <t>Страховой тариф (%):</t>
  </si>
  <si>
    <t>Период страхования</t>
  </si>
  <si>
    <t>безналичным платежом</t>
  </si>
  <si>
    <t>наличным платежом</t>
  </si>
  <si>
    <t>от момента :</t>
  </si>
  <si>
    <t>до момента :</t>
  </si>
  <si>
    <t xml:space="preserve">С </t>
  </si>
  <si>
    <t xml:space="preserve">ПО </t>
  </si>
  <si>
    <t>ОТ</t>
  </si>
  <si>
    <t>Вид транспорта:</t>
  </si>
  <si>
    <t>X</t>
  </si>
  <si>
    <t>Способ доставки:</t>
  </si>
  <si>
    <t>Пломбы:</t>
  </si>
  <si>
    <t>Охрана:</t>
  </si>
  <si>
    <t>Количество мест:</t>
  </si>
  <si>
    <t>Упаковка:</t>
  </si>
  <si>
    <t>Страхование действует:</t>
  </si>
  <si>
    <t>Хранение груза:</t>
  </si>
  <si>
    <t>Военные риски. Военные риски покрываются только в отношении морской перевозки.</t>
  </si>
  <si>
    <t>Забастовочные риски (включая риски терроризма)</t>
  </si>
  <si>
    <t>Риск поломки рефрижераторной установки</t>
  </si>
  <si>
    <t>Включая кражу, недоставку целых и части мест (только для условий В и С)</t>
  </si>
  <si>
    <t>Погрузка, выгрузка, перегрузки</t>
  </si>
  <si>
    <t>Другие условия  (указать ниже)</t>
  </si>
  <si>
    <t xml:space="preserve"> "С" </t>
  </si>
  <si>
    <t>Х</t>
  </si>
  <si>
    <t>ЕВРО</t>
  </si>
  <si>
    <t>ДОЛЛАРЫ США</t>
  </si>
  <si>
    <t xml:space="preserve">ИНН </t>
  </si>
  <si>
    <t>на одну перевозку</t>
  </si>
  <si>
    <t xml:space="preserve">___________________ Исаев И.В.  </t>
  </si>
  <si>
    <t xml:space="preserve">3. Исключается хищение груза путем мошенничества согласно ст. 159 Уголовного Кодекса РФ </t>
  </si>
  <si>
    <t>ОТ:</t>
  </si>
  <si>
    <t>ДО:</t>
  </si>
  <si>
    <t>Перевозчик/Экспедитор:</t>
  </si>
  <si>
    <r>
      <t xml:space="preserve">ЕДИНОВРЕМЕННО,  </t>
    </r>
    <r>
      <rPr>
        <b/>
        <sz val="7"/>
        <color indexed="8"/>
        <rFont val="Tahoma"/>
        <family val="2"/>
      </rPr>
      <t>ДО</t>
    </r>
  </si>
  <si>
    <t>1 %</t>
  </si>
  <si>
    <t>98/84609</t>
  </si>
  <si>
    <r>
      <t xml:space="preserve">Экспедитор: </t>
    </r>
  </si>
  <si>
    <t>Стоимость груза:</t>
  </si>
  <si>
    <t xml:space="preserve">Дополнительные риски: </t>
  </si>
  <si>
    <t>(если требуются)</t>
  </si>
  <si>
    <t>Водитель,ФИО,паспорт  (если известно)</t>
  </si>
  <si>
    <t>Характеристика перевозочных средств (рег знак, например) :</t>
  </si>
  <si>
    <t>НЕТ</t>
  </si>
  <si>
    <r>
      <t>Страховщик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«СЗРЦ» филиал СПАО «РЕСО-гарантия» на основании заявления Страхователя и «Условий (Правил) страхования грузов» принял на страхование груз на следующих условиях:</t>
    </r>
  </si>
  <si>
    <t>&lt;-выбрать из выпадающего меню</t>
  </si>
  <si>
    <t>&lt;-отметить Х</t>
  </si>
  <si>
    <t>&lt;-ВЫБРАТЬ</t>
  </si>
  <si>
    <t>Р/С 40701810401400000014  АО  «АЛЬФА-БАНК», МОСКВА</t>
  </si>
  <si>
    <t>К/С 30101810200000000593,  ИНН 7710045520, БИК 044525593</t>
  </si>
  <si>
    <t>Можжухина Л.Н. (235321)</t>
  </si>
  <si>
    <t>«СЕВЕРО-ЗАПАДНЫЙ РЕГИОНАЛЬНЫЙ ЦЕНТР» ФИЛИАЛ САО «РЕСО-ГАРАНТИЯ»</t>
  </si>
  <si>
    <t>РИСКИ "А" В СООТВЕТСТВИИ С ПРАВИЛАМИ СТРАХОВАНИЯ ГРУЗОВ от 27.05.2020 «РЕСО-ГАРАНТИЯ»</t>
  </si>
  <si>
    <t>ОТ СТРАХОВЩИКА:</t>
  </si>
  <si>
    <t xml:space="preserve">С условиями полиса согласен. С текстом «Условий (Правил)   страхования грузов» ознакомлен. Полис и «Условия (Правила)» получил. </t>
  </si>
  <si>
    <r>
      <t>Перевозчик: (</t>
    </r>
    <r>
      <rPr>
        <b/>
        <sz val="9"/>
        <color indexed="10"/>
        <rFont val="Tahoma"/>
        <family val="2"/>
      </rPr>
      <t>указать наименование и  ИНН</t>
    </r>
    <r>
      <rPr>
        <b/>
        <sz val="9"/>
        <rFont val="Tahoma"/>
        <family val="2"/>
      </rPr>
      <t xml:space="preserve">)  </t>
    </r>
  </si>
  <si>
    <t>КИТАЙСКИЙ ЮАНЬ</t>
  </si>
  <si>
    <t>v.mozhzhukhin@spb.reso.ru</t>
  </si>
  <si>
    <t>tel (812)346-86-78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</si>
</sst>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[$-FC19]d\ mmmm\ yyyy\ &quot;г.&quot;"/>
    <numFmt numFmtId="180" formatCode="0.000"/>
    <numFmt numFmtId="181" formatCode="0.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i/>
      <sz val="6"/>
      <name val="Tahoma"/>
      <family val="2"/>
    </font>
    <font>
      <u val="single"/>
      <sz val="9"/>
      <name val="Tahoma"/>
      <family val="2"/>
    </font>
    <font>
      <u val="single"/>
      <sz val="8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b/>
      <sz val="8"/>
      <color indexed="10"/>
      <name val="Tahoma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color indexed="8"/>
      <name val="Tahoma"/>
      <family val="2"/>
    </font>
    <font>
      <b/>
      <sz val="3"/>
      <color indexed="8"/>
      <name val="Tahoma"/>
      <family val="2"/>
    </font>
    <font>
      <sz val="8"/>
      <color indexed="8"/>
      <name val="Tahoma"/>
      <family val="2"/>
    </font>
    <font>
      <b/>
      <sz val="8.5"/>
      <color indexed="8"/>
      <name val="Tahoma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i/>
      <sz val="11"/>
      <color indexed="10"/>
      <name val="Tahoma"/>
      <family val="2"/>
    </font>
    <font>
      <sz val="11"/>
      <color indexed="10"/>
      <name val="Tahoma"/>
      <family val="2"/>
    </font>
    <font>
      <b/>
      <sz val="2"/>
      <color indexed="8"/>
      <name val="Tahoma"/>
      <family val="2"/>
    </font>
    <font>
      <b/>
      <sz val="12"/>
      <color indexed="8"/>
      <name val="Tahoma"/>
      <family val="2"/>
    </font>
    <font>
      <i/>
      <sz val="8.5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sz val="11"/>
      <name val="Calibri"/>
      <family val="2"/>
    </font>
    <font>
      <sz val="8.5"/>
      <color indexed="8"/>
      <name val="Tahoma"/>
      <family val="2"/>
    </font>
    <font>
      <b/>
      <sz val="14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Arial"/>
      <family val="2"/>
    </font>
    <font>
      <b/>
      <sz val="16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theme="1"/>
      <name val="Tahoma"/>
      <family val="2"/>
    </font>
    <font>
      <b/>
      <sz val="3"/>
      <color theme="1"/>
      <name val="Tahoma"/>
      <family val="2"/>
    </font>
    <font>
      <sz val="8"/>
      <color theme="1"/>
      <name val="Tahoma"/>
      <family val="2"/>
    </font>
    <font>
      <b/>
      <sz val="8.5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imes New Roman"/>
      <family val="1"/>
    </font>
    <font>
      <sz val="11"/>
      <color theme="1"/>
      <name val="Tahoma"/>
      <family val="2"/>
    </font>
    <font>
      <i/>
      <sz val="11"/>
      <color rgb="FFFF0000"/>
      <name val="Tahoma"/>
      <family val="2"/>
    </font>
    <font>
      <sz val="11"/>
      <color rgb="FFFF0000"/>
      <name val="Tahoma"/>
      <family val="2"/>
    </font>
    <font>
      <b/>
      <sz val="2"/>
      <color theme="1"/>
      <name val="Tahoma"/>
      <family val="2"/>
    </font>
    <font>
      <b/>
      <sz val="12"/>
      <color theme="1"/>
      <name val="Tahoma"/>
      <family val="2"/>
    </font>
    <font>
      <i/>
      <sz val="8.5"/>
      <color theme="1"/>
      <name val="Tahoma"/>
      <family val="2"/>
    </font>
    <font>
      <sz val="9"/>
      <color theme="1"/>
      <name val="Tahoma"/>
      <family val="2"/>
    </font>
    <font>
      <sz val="7"/>
      <color theme="1"/>
      <name val="Tahoma"/>
      <family val="2"/>
    </font>
    <font>
      <sz val="8.5"/>
      <color theme="1"/>
      <name val="Tahoma"/>
      <family val="2"/>
    </font>
    <font>
      <b/>
      <sz val="14"/>
      <color rgb="FFFF0000"/>
      <name val="Tahoma"/>
      <family val="2"/>
    </font>
    <font>
      <u val="single"/>
      <sz val="8"/>
      <color theme="10"/>
      <name val="Calibri"/>
      <family val="2"/>
    </font>
    <font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00"/>
      <name val="Tahoma"/>
      <family val="2"/>
    </font>
    <font>
      <b/>
      <sz val="16"/>
      <color theme="1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80" fillId="0" borderId="0" xfId="0" applyFont="1" applyBorder="1" applyAlignment="1">
      <alignment horizontal="justify" vertical="top" wrapText="1"/>
    </xf>
    <xf numFmtId="0" fontId="81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left" vertical="center" wrapText="1"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83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top" wrapText="1"/>
    </xf>
    <xf numFmtId="0" fontId="82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2" fillId="0" borderId="0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14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2" fillId="0" borderId="11" xfId="0" applyFont="1" applyBorder="1" applyAlignment="1">
      <alignment vertical="center" wrapText="1"/>
    </xf>
    <xf numFmtId="0" fontId="93" fillId="0" borderId="0" xfId="0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0" fontId="91" fillId="0" borderId="0" xfId="0" applyFont="1" applyFill="1" applyBorder="1" applyAlignment="1">
      <alignment/>
    </xf>
    <xf numFmtId="0" fontId="91" fillId="0" borderId="12" xfId="0" applyFont="1" applyBorder="1" applyAlignment="1">
      <alignment/>
    </xf>
    <xf numFmtId="0" fontId="91" fillId="0" borderId="13" xfId="0" applyFont="1" applyBorder="1" applyAlignment="1">
      <alignment/>
    </xf>
    <xf numFmtId="0" fontId="88" fillId="0" borderId="0" xfId="0" applyFont="1" applyBorder="1" applyAlignment="1">
      <alignment/>
    </xf>
    <xf numFmtId="0" fontId="91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 vertical="top" wrapText="1"/>
    </xf>
    <xf numFmtId="0" fontId="91" fillId="0" borderId="14" xfId="0" applyFont="1" applyBorder="1" applyAlignment="1">
      <alignment vertical="top" wrapText="1"/>
    </xf>
    <xf numFmtId="0" fontId="91" fillId="0" borderId="1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9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9" fillId="0" borderId="0" xfId="0" applyFont="1" applyAlignment="1">
      <alignment horizontal="right" vertical="center"/>
    </xf>
    <xf numFmtId="0" fontId="91" fillId="0" borderId="16" xfId="0" applyFont="1" applyBorder="1" applyAlignment="1">
      <alignment/>
    </xf>
    <xf numFmtId="178" fontId="10" fillId="0" borderId="0" xfId="0" applyNumberFormat="1" applyFont="1" applyBorder="1" applyAlignment="1">
      <alignment horizontal="left"/>
    </xf>
    <xf numFmtId="178" fontId="11" fillId="0" borderId="0" xfId="0" applyNumberFormat="1" applyFont="1" applyBorder="1" applyAlignment="1">
      <alignment horizontal="left"/>
    </xf>
    <xf numFmtId="0" fontId="85" fillId="0" borderId="17" xfId="0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85" fillId="35" borderId="10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horizontal="left" vertical="top" wrapText="1"/>
    </xf>
    <xf numFmtId="0" fontId="83" fillId="34" borderId="19" xfId="0" applyFont="1" applyFill="1" applyBorder="1" applyAlignment="1">
      <alignment horizontal="left" vertical="top" wrapText="1"/>
    </xf>
    <xf numFmtId="0" fontId="83" fillId="34" borderId="20" xfId="0" applyFont="1" applyFill="1" applyBorder="1" applyAlignment="1">
      <alignment horizontal="left" vertical="top" wrapText="1"/>
    </xf>
    <xf numFmtId="0" fontId="88" fillId="0" borderId="10" xfId="0" applyFont="1" applyBorder="1" applyAlignment="1">
      <alignment vertical="center" wrapText="1"/>
    </xf>
    <xf numFmtId="0" fontId="83" fillId="34" borderId="21" xfId="0" applyFont="1" applyFill="1" applyBorder="1" applyAlignment="1">
      <alignment horizontal="left" vertical="center" wrapText="1"/>
    </xf>
    <xf numFmtId="14" fontId="85" fillId="0" borderId="17" xfId="0" applyNumberFormat="1" applyFont="1" applyBorder="1" applyAlignment="1">
      <alignment horizontal="center" vertical="center" wrapText="1"/>
    </xf>
    <xf numFmtId="14" fontId="85" fillId="0" borderId="17" xfId="0" applyNumberFormat="1" applyFont="1" applyBorder="1" applyAlignment="1">
      <alignment horizontal="left" vertical="center" wrapText="1"/>
    </xf>
    <xf numFmtId="14" fontId="85" fillId="0" borderId="0" xfId="0" applyNumberFormat="1" applyFont="1" applyBorder="1" applyAlignment="1">
      <alignment horizontal="right" vertical="center" wrapText="1"/>
    </xf>
    <xf numFmtId="0" fontId="84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0" fontId="96" fillId="34" borderId="10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left"/>
    </xf>
    <xf numFmtId="0" fontId="91" fillId="0" borderId="0" xfId="0" applyFont="1" applyFill="1" applyAlignment="1">
      <alignment/>
    </xf>
    <xf numFmtId="0" fontId="96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vertical="top" wrapText="1"/>
    </xf>
    <xf numFmtId="0" fontId="88" fillId="0" borderId="0" xfId="0" applyFont="1" applyBorder="1" applyAlignment="1">
      <alignment wrapText="1"/>
    </xf>
    <xf numFmtId="0" fontId="85" fillId="0" borderId="0" xfId="0" applyFont="1" applyAlignment="1">
      <alignment horizontal="right" vertical="center" wrapText="1"/>
    </xf>
    <xf numFmtId="0" fontId="91" fillId="0" borderId="0" xfId="0" applyFont="1" applyAlignment="1">
      <alignment/>
    </xf>
    <xf numFmtId="0" fontId="82" fillId="0" borderId="17" xfId="0" applyFont="1" applyBorder="1" applyAlignment="1">
      <alignment vertical="center" wrapText="1"/>
    </xf>
    <xf numFmtId="0" fontId="82" fillId="0" borderId="22" xfId="0" applyFont="1" applyBorder="1" applyAlignment="1">
      <alignment vertical="center" wrapText="1"/>
    </xf>
    <xf numFmtId="0" fontId="91" fillId="0" borderId="0" xfId="0" applyFont="1" applyFill="1" applyAlignment="1">
      <alignment horizontal="left" vertical="center"/>
    </xf>
    <xf numFmtId="0" fontId="91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/>
    </xf>
    <xf numFmtId="4" fontId="85" fillId="0" borderId="10" xfId="0" applyNumberFormat="1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85" fillId="36" borderId="10" xfId="0" applyFont="1" applyFill="1" applyBorder="1" applyAlignment="1">
      <alignment horizontal="left" vertical="center" wrapText="1"/>
    </xf>
    <xf numFmtId="0" fontId="96" fillId="0" borderId="0" xfId="0" applyFont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justify" vertical="center" wrapText="1"/>
    </xf>
    <xf numFmtId="0" fontId="85" fillId="0" borderId="22" xfId="0" applyFont="1" applyBorder="1" applyAlignment="1">
      <alignment horizontal="left" vertical="center" wrapText="1"/>
    </xf>
    <xf numFmtId="14" fontId="85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88" fillId="33" borderId="21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center"/>
    </xf>
    <xf numFmtId="2" fontId="85" fillId="0" borderId="10" xfId="0" applyNumberFormat="1" applyFont="1" applyBorder="1" applyAlignment="1">
      <alignment horizontal="left" vertical="center" wrapText="1"/>
    </xf>
    <xf numFmtId="2" fontId="85" fillId="0" borderId="0" xfId="0" applyNumberFormat="1" applyFont="1" applyFill="1" applyBorder="1" applyAlignment="1">
      <alignment horizontal="left" vertical="center" wrapText="1"/>
    </xf>
    <xf numFmtId="49" fontId="82" fillId="0" borderId="10" xfId="0" applyNumberFormat="1" applyFont="1" applyBorder="1" applyAlignment="1">
      <alignment horizontal="left" vertical="center" wrapText="1"/>
    </xf>
    <xf numFmtId="14" fontId="89" fillId="0" borderId="0" xfId="0" applyNumberFormat="1" applyFont="1" applyAlignment="1">
      <alignment horizontal="left" vertical="center"/>
    </xf>
    <xf numFmtId="0" fontId="88" fillId="0" borderId="10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3" fillId="33" borderId="18" xfId="0" applyFont="1" applyFill="1" applyBorder="1" applyAlignment="1">
      <alignment wrapText="1"/>
    </xf>
    <xf numFmtId="0" fontId="83" fillId="33" borderId="20" xfId="0" applyFont="1" applyFill="1" applyBorder="1" applyAlignment="1">
      <alignment vertical="top" wrapText="1"/>
    </xf>
    <xf numFmtId="0" fontId="87" fillId="33" borderId="1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89" fillId="0" borderId="10" xfId="0" applyFont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8" fillId="0" borderId="18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/>
    </xf>
    <xf numFmtId="0" fontId="82" fillId="0" borderId="0" xfId="0" applyFont="1" applyAlignment="1">
      <alignment vertical="top" wrapText="1"/>
    </xf>
    <xf numFmtId="14" fontId="100" fillId="0" borderId="0" xfId="0" applyNumberFormat="1" applyFont="1" applyAlignment="1">
      <alignment horizontal="left" vertical="center"/>
    </xf>
    <xf numFmtId="0" fontId="100" fillId="0" borderId="0" xfId="0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101" fillId="0" borderId="0" xfId="42" applyFont="1" applyBorder="1" applyAlignment="1" applyProtection="1">
      <alignment/>
      <protection/>
    </xf>
    <xf numFmtId="0" fontId="93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/>
    </xf>
    <xf numFmtId="0" fontId="88" fillId="0" borderId="21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0" fontId="88" fillId="0" borderId="22" xfId="0" applyFont="1" applyBorder="1" applyAlignment="1">
      <alignment horizontal="left" vertical="center"/>
    </xf>
    <xf numFmtId="0" fontId="88" fillId="0" borderId="21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left" vertical="center" wrapText="1"/>
    </xf>
    <xf numFmtId="0" fontId="102" fillId="0" borderId="21" xfId="0" applyFont="1" applyBorder="1" applyAlignment="1">
      <alignment horizontal="left" vertical="center"/>
    </xf>
    <xf numFmtId="0" fontId="102" fillId="0" borderId="17" xfId="0" applyFont="1" applyBorder="1" applyAlignment="1">
      <alignment horizontal="left" vertical="center"/>
    </xf>
    <xf numFmtId="0" fontId="102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3" fillId="33" borderId="1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3" fillId="33" borderId="18" xfId="0" applyFont="1" applyFill="1" applyBorder="1" applyAlignment="1">
      <alignment horizontal="left" vertical="center" wrapText="1"/>
    </xf>
    <xf numFmtId="0" fontId="83" fillId="33" borderId="19" xfId="0" applyFont="1" applyFill="1" applyBorder="1" applyAlignment="1">
      <alignment horizontal="left" vertical="center" wrapText="1"/>
    </xf>
    <xf numFmtId="0" fontId="83" fillId="33" borderId="2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center" wrapText="1"/>
    </xf>
    <xf numFmtId="0" fontId="88" fillId="0" borderId="10" xfId="0" applyFont="1" applyBorder="1" applyAlignment="1">
      <alignment vertical="center" wrapText="1"/>
    </xf>
    <xf numFmtId="0" fontId="87" fillId="0" borderId="21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7" fillId="0" borderId="22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3" fillId="0" borderId="24" xfId="0" applyFont="1" applyBorder="1" applyAlignment="1">
      <alignment horizontal="left" vertical="center"/>
    </xf>
    <xf numFmtId="0" fontId="103" fillId="0" borderId="12" xfId="0" applyFont="1" applyBorder="1" applyAlignment="1">
      <alignment horizontal="left" vertical="center"/>
    </xf>
    <xf numFmtId="0" fontId="88" fillId="0" borderId="21" xfId="0" applyFont="1" applyBorder="1" applyAlignment="1">
      <alignment horizontal="left" wrapText="1"/>
    </xf>
    <xf numFmtId="0" fontId="88" fillId="0" borderId="17" xfId="0" applyFont="1" applyBorder="1" applyAlignment="1">
      <alignment horizontal="left" wrapText="1"/>
    </xf>
    <xf numFmtId="0" fontId="88" fillId="0" borderId="22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7" fillId="0" borderId="10" xfId="0" applyFont="1" applyBorder="1" applyAlignment="1">
      <alignment vertical="center" wrapText="1"/>
    </xf>
    <xf numFmtId="0" fontId="82" fillId="0" borderId="0" xfId="0" applyFont="1" applyAlignment="1">
      <alignment horizontal="right" wrapText="1"/>
    </xf>
    <xf numFmtId="0" fontId="82" fillId="0" borderId="21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6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0" fillId="0" borderId="27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right"/>
    </xf>
    <xf numFmtId="0" fontId="82" fillId="0" borderId="21" xfId="0" applyFont="1" applyBorder="1" applyAlignment="1">
      <alignment vertical="center" wrapText="1"/>
    </xf>
    <xf numFmtId="0" fontId="82" fillId="0" borderId="17" xfId="0" applyFont="1" applyBorder="1" applyAlignment="1">
      <alignment vertical="center" wrapText="1"/>
    </xf>
    <xf numFmtId="0" fontId="104" fillId="0" borderId="24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85" fillId="0" borderId="21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87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96" fillId="34" borderId="18" xfId="0" applyFont="1" applyFill="1" applyBorder="1" applyAlignment="1">
      <alignment horizontal="left" vertical="center" wrapText="1"/>
    </xf>
    <xf numFmtId="0" fontId="96" fillId="34" borderId="20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horizontal="left" vertical="center" wrapText="1"/>
    </xf>
    <xf numFmtId="0" fontId="83" fillId="34" borderId="20" xfId="0" applyFont="1" applyFill="1" applyBorder="1" applyAlignment="1">
      <alignment horizontal="left" vertical="center" wrapText="1"/>
    </xf>
    <xf numFmtId="0" fontId="104" fillId="0" borderId="23" xfId="0" applyFont="1" applyBorder="1" applyAlignment="1">
      <alignment horizontal="left" vertical="center" wrapText="1"/>
    </xf>
    <xf numFmtId="0" fontId="104" fillId="0" borderId="13" xfId="0" applyFont="1" applyBorder="1" applyAlignment="1">
      <alignment horizontal="left" vertical="center" wrapText="1"/>
    </xf>
    <xf numFmtId="0" fontId="104" fillId="0" borderId="27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14" fontId="106" fillId="0" borderId="10" xfId="0" applyNumberFormat="1" applyFont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4" fontId="107" fillId="0" borderId="21" xfId="0" applyNumberFormat="1" applyFont="1" applyBorder="1" applyAlignment="1">
      <alignment horizontal="center" vertical="center" wrapText="1"/>
    </xf>
    <xf numFmtId="4" fontId="107" fillId="0" borderId="24" xfId="0" applyNumberFormat="1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4</xdr:col>
      <xdr:colOff>685800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3076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ozhzhukhin@spb.res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U51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" width="4.00390625" style="33" customWidth="1"/>
    <col min="2" max="2" width="27.7109375" style="15" customWidth="1"/>
    <col min="3" max="3" width="22.00390625" style="31" customWidth="1"/>
    <col min="4" max="4" width="19.421875" style="33" customWidth="1"/>
    <col min="5" max="6" width="19.57421875" style="33" customWidth="1"/>
    <col min="7" max="7" width="6.421875" style="33" customWidth="1"/>
    <col min="8" max="8" width="15.28125" style="33" customWidth="1"/>
    <col min="9" max="16384" width="9.140625" style="33" customWidth="1"/>
  </cols>
  <sheetData>
    <row r="1" spans="4:15" ht="10.5" customHeight="1"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4:19" ht="13.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3:19" ht="17.25">
      <c r="C3" s="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4:19" ht="11.25" customHeight="1">
      <c r="D4" s="32"/>
      <c r="E4" s="32"/>
      <c r="F4" s="135" t="s">
        <v>100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19" s="35" customFormat="1" ht="12" customHeight="1">
      <c r="B5" s="15"/>
      <c r="C5" s="148" t="s">
        <v>101</v>
      </c>
      <c r="D5" s="148"/>
      <c r="E5" s="148"/>
      <c r="F5" s="148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2:19" s="35" customFormat="1" ht="17.25" customHeight="1">
      <c r="B6" s="147" t="s">
        <v>26</v>
      </c>
      <c r="C6" s="147"/>
      <c r="D6" s="147"/>
      <c r="E6" s="147"/>
      <c r="F6" s="14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3:19" ht="9" customHeight="1">
      <c r="C7" s="37"/>
      <c r="D7" s="36"/>
      <c r="E7" s="36"/>
      <c r="F7" s="36"/>
      <c r="G7" s="36"/>
      <c r="H7" s="36"/>
      <c r="I7" s="36"/>
      <c r="J7" s="36"/>
      <c r="K7" s="36"/>
      <c r="L7" s="174"/>
      <c r="M7" s="175"/>
      <c r="N7" s="175"/>
      <c r="O7" s="175"/>
      <c r="P7" s="38"/>
      <c r="Q7" s="39"/>
      <c r="R7" s="32"/>
      <c r="S7" s="32"/>
    </row>
    <row r="8" spans="2:19" ht="9.75" customHeight="1">
      <c r="B8" s="2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ht="23.25" customHeight="1">
      <c r="B9" s="23" t="s">
        <v>4</v>
      </c>
      <c r="C9" s="176"/>
      <c r="D9" s="176"/>
      <c r="E9" s="176"/>
      <c r="F9" s="176"/>
      <c r="G9" s="40"/>
      <c r="H9" s="40"/>
      <c r="I9" s="40"/>
      <c r="J9" s="40"/>
      <c r="K9" s="40"/>
      <c r="L9" s="40"/>
      <c r="M9" s="32"/>
      <c r="N9" s="32"/>
      <c r="O9" s="32"/>
      <c r="P9" s="32"/>
      <c r="Q9" s="32"/>
      <c r="R9" s="32"/>
      <c r="S9" s="32"/>
    </row>
    <row r="10" spans="2:19" ht="20.25" customHeight="1">
      <c r="B10" s="23" t="s">
        <v>37</v>
      </c>
      <c r="C10" s="159"/>
      <c r="D10" s="160"/>
      <c r="E10" s="160"/>
      <c r="F10" s="161"/>
      <c r="G10" s="40"/>
      <c r="H10" s="40"/>
      <c r="I10" s="40"/>
      <c r="J10" s="40"/>
      <c r="K10" s="40"/>
      <c r="L10" s="40"/>
      <c r="M10" s="32"/>
      <c r="N10" s="32"/>
      <c r="O10" s="32"/>
      <c r="P10" s="32"/>
      <c r="Q10" s="32"/>
      <c r="R10" s="32"/>
      <c r="S10" s="32"/>
    </row>
    <row r="11" spans="2:19" ht="20.25" customHeight="1">
      <c r="B11" s="125" t="s">
        <v>0</v>
      </c>
      <c r="C11" s="158"/>
      <c r="D11" s="158"/>
      <c r="E11" s="158"/>
      <c r="F11" s="158"/>
      <c r="G11" s="40"/>
      <c r="H11" s="40"/>
      <c r="I11" s="40"/>
      <c r="J11" s="40"/>
      <c r="K11" s="40"/>
      <c r="L11" s="40"/>
      <c r="M11" s="32"/>
      <c r="N11" s="32"/>
      <c r="O11" s="32"/>
      <c r="P11" s="32"/>
      <c r="Q11" s="32"/>
      <c r="R11" s="32"/>
      <c r="S11" s="32"/>
    </row>
    <row r="12" spans="2:19" ht="21.75" customHeight="1">
      <c r="B12" s="23" t="s">
        <v>6</v>
      </c>
      <c r="C12" s="176"/>
      <c r="D12" s="176"/>
      <c r="E12" s="176"/>
      <c r="F12" s="176"/>
      <c r="G12" s="40"/>
      <c r="H12" s="40"/>
      <c r="I12" s="40"/>
      <c r="J12" s="40"/>
      <c r="K12" s="40"/>
      <c r="L12" s="40"/>
      <c r="M12" s="32"/>
      <c r="N12" s="32"/>
      <c r="O12" s="32"/>
      <c r="P12" s="32"/>
      <c r="Q12" s="32"/>
      <c r="R12" s="32"/>
      <c r="S12" s="32"/>
    </row>
    <row r="13" spans="2:19" ht="21.75" customHeight="1">
      <c r="B13" s="23" t="s">
        <v>37</v>
      </c>
      <c r="C13" s="159"/>
      <c r="D13" s="160"/>
      <c r="E13" s="160"/>
      <c r="F13" s="161"/>
      <c r="G13" s="40"/>
      <c r="H13" s="40"/>
      <c r="I13" s="40"/>
      <c r="J13" s="40"/>
      <c r="K13" s="40"/>
      <c r="L13" s="40"/>
      <c r="M13" s="32"/>
      <c r="N13" s="32"/>
      <c r="O13" s="32"/>
      <c r="P13" s="32"/>
      <c r="Q13" s="32"/>
      <c r="R13" s="32"/>
      <c r="S13" s="32"/>
    </row>
    <row r="14" spans="2:19" ht="21" customHeight="1">
      <c r="B14" s="125" t="s">
        <v>0</v>
      </c>
      <c r="C14" s="158"/>
      <c r="D14" s="158"/>
      <c r="E14" s="158"/>
      <c r="F14" s="158"/>
      <c r="G14" s="40"/>
      <c r="H14" s="41"/>
      <c r="I14" s="40"/>
      <c r="J14" s="40"/>
      <c r="K14" s="40"/>
      <c r="L14" s="40"/>
      <c r="M14" s="32"/>
      <c r="N14" s="32"/>
      <c r="O14" s="32"/>
      <c r="P14" s="32"/>
      <c r="Q14" s="32"/>
      <c r="R14" s="32"/>
      <c r="S14" s="32"/>
    </row>
    <row r="15" spans="2:19" ht="24" customHeight="1">
      <c r="B15" s="23" t="s">
        <v>8</v>
      </c>
      <c r="C15" s="158"/>
      <c r="D15" s="158"/>
      <c r="E15" s="158"/>
      <c r="F15" s="158"/>
      <c r="G15" s="40"/>
      <c r="H15" s="7"/>
      <c r="I15" s="4"/>
      <c r="J15" s="40"/>
      <c r="K15" s="40"/>
      <c r="L15" s="40"/>
      <c r="M15" s="32"/>
      <c r="N15" s="32"/>
      <c r="O15" s="32"/>
      <c r="P15" s="32"/>
      <c r="Q15" s="32"/>
      <c r="R15" s="32"/>
      <c r="S15" s="32"/>
    </row>
    <row r="16" spans="2:19" ht="21.75" customHeight="1">
      <c r="B16" s="23" t="s">
        <v>27</v>
      </c>
      <c r="C16" s="103" t="s">
        <v>28</v>
      </c>
      <c r="D16" s="130" t="s">
        <v>52</v>
      </c>
      <c r="E16" s="104" t="s">
        <v>36</v>
      </c>
      <c r="F16" s="20"/>
      <c r="G16" s="42"/>
      <c r="H16" s="43" t="s">
        <v>89</v>
      </c>
      <c r="I16" s="44"/>
      <c r="J16" s="44"/>
      <c r="K16" s="44"/>
      <c r="L16" s="44"/>
      <c r="M16" s="32"/>
      <c r="N16" s="32"/>
      <c r="O16" s="32"/>
      <c r="P16" s="32"/>
      <c r="Q16" s="32"/>
      <c r="R16" s="32"/>
      <c r="S16" s="32"/>
    </row>
    <row r="17" spans="2:19" ht="21.75" customHeight="1">
      <c r="B17" s="153" t="s">
        <v>9</v>
      </c>
      <c r="C17" s="121" t="s">
        <v>74</v>
      </c>
      <c r="D17" s="141"/>
      <c r="E17" s="142"/>
      <c r="F17" s="143"/>
      <c r="G17" s="44"/>
      <c r="H17" s="43"/>
      <c r="I17" s="44"/>
      <c r="J17" s="44"/>
      <c r="K17" s="44"/>
      <c r="L17" s="44"/>
      <c r="M17" s="32"/>
      <c r="N17" s="32"/>
      <c r="O17" s="32"/>
      <c r="P17" s="32"/>
      <c r="Q17" s="32"/>
      <c r="R17" s="32"/>
      <c r="S17" s="32"/>
    </row>
    <row r="18" spans="2:19" ht="21.75" customHeight="1">
      <c r="B18" s="155"/>
      <c r="C18" s="121" t="s">
        <v>75</v>
      </c>
      <c r="D18" s="171"/>
      <c r="E18" s="172"/>
      <c r="F18" s="173"/>
      <c r="G18" s="41"/>
      <c r="H18" s="41"/>
      <c r="I18" s="41"/>
      <c r="J18" s="41"/>
      <c r="K18" s="41"/>
      <c r="L18" s="41"/>
      <c r="M18" s="45"/>
      <c r="N18" s="32"/>
      <c r="O18" s="32"/>
      <c r="P18" s="32"/>
      <c r="Q18" s="32"/>
      <c r="R18" s="32"/>
      <c r="S18" s="32"/>
    </row>
    <row r="19" spans="2:19" ht="18" customHeight="1">
      <c r="B19" s="149" t="s">
        <v>58</v>
      </c>
      <c r="C19" s="122" t="s">
        <v>46</v>
      </c>
      <c r="D19" s="150"/>
      <c r="E19" s="151"/>
      <c r="F19" s="152"/>
      <c r="G19" s="41"/>
      <c r="H19" s="41"/>
      <c r="I19" s="41"/>
      <c r="J19" s="41"/>
      <c r="K19" s="41"/>
      <c r="L19" s="41"/>
      <c r="M19" s="45"/>
      <c r="N19" s="32"/>
      <c r="O19" s="32"/>
      <c r="P19" s="32"/>
      <c r="Q19" s="32"/>
      <c r="R19" s="32"/>
      <c r="S19" s="32"/>
    </row>
    <row r="20" spans="2:19" ht="18" customHeight="1">
      <c r="B20" s="149"/>
      <c r="C20" s="122" t="s">
        <v>47</v>
      </c>
      <c r="D20" s="150"/>
      <c r="E20" s="151"/>
      <c r="F20" s="152"/>
      <c r="G20" s="41"/>
      <c r="H20" s="41"/>
      <c r="I20" s="41"/>
      <c r="J20" s="41"/>
      <c r="K20" s="41"/>
      <c r="L20" s="41"/>
      <c r="M20" s="45"/>
      <c r="N20" s="32"/>
      <c r="O20" s="32"/>
      <c r="P20" s="32"/>
      <c r="Q20" s="32"/>
      <c r="R20" s="32"/>
      <c r="S20" s="32"/>
    </row>
    <row r="21" spans="2:19" ht="27.75" customHeight="1">
      <c r="B21" s="23" t="s">
        <v>12</v>
      </c>
      <c r="C21" s="213" t="s">
        <v>38</v>
      </c>
      <c r="D21" s="169" t="s">
        <v>90</v>
      </c>
      <c r="E21" s="170"/>
      <c r="F21" s="170"/>
      <c r="G21" s="41"/>
      <c r="H21" s="41"/>
      <c r="I21" s="41"/>
      <c r="J21" s="41"/>
      <c r="K21" s="41"/>
      <c r="L21" s="41"/>
      <c r="M21" s="45"/>
      <c r="N21" s="32"/>
      <c r="O21" s="32"/>
      <c r="P21" s="32"/>
      <c r="Q21" s="32"/>
      <c r="R21" s="32"/>
      <c r="S21" s="32"/>
    </row>
    <row r="22" spans="2:19" ht="24" customHeight="1">
      <c r="B22" s="23" t="s">
        <v>34</v>
      </c>
      <c r="C22" s="214">
        <v>1500000</v>
      </c>
      <c r="D22" s="112" t="str">
        <f>C21</f>
        <v>РУБЛИ РФ</v>
      </c>
      <c r="E22" s="137"/>
      <c r="F22" s="137"/>
      <c r="G22" s="41"/>
      <c r="H22" s="41"/>
      <c r="I22" s="41"/>
      <c r="J22" s="41"/>
      <c r="K22" s="41"/>
      <c r="L22" s="41"/>
      <c r="M22" s="45"/>
      <c r="N22" s="32"/>
      <c r="O22" s="32"/>
      <c r="P22" s="32"/>
      <c r="Q22" s="32"/>
      <c r="R22" s="32"/>
      <c r="S22" s="32"/>
    </row>
    <row r="23" spans="2:19" ht="24" customHeight="1">
      <c r="B23" s="23" t="s">
        <v>13</v>
      </c>
      <c r="C23" s="215">
        <v>1500000</v>
      </c>
      <c r="D23" s="127" t="str">
        <f>C21</f>
        <v>РУБЛИ РФ</v>
      </c>
      <c r="E23" s="137"/>
      <c r="F23" s="137"/>
      <c r="G23" s="41"/>
      <c r="H23" s="41"/>
      <c r="I23" s="41"/>
      <c r="J23" s="41"/>
      <c r="K23" s="41"/>
      <c r="L23" s="41"/>
      <c r="M23" s="45"/>
      <c r="N23" s="32"/>
      <c r="O23" s="32"/>
      <c r="P23" s="32"/>
      <c r="Q23" s="32"/>
      <c r="R23" s="32"/>
      <c r="S23" s="32"/>
    </row>
    <row r="24" spans="2:19" ht="40.5" customHeight="1">
      <c r="B24" s="129" t="s">
        <v>10</v>
      </c>
      <c r="C24" s="162"/>
      <c r="D24" s="162"/>
      <c r="E24" s="162"/>
      <c r="F24" s="162"/>
      <c r="G24" s="41"/>
      <c r="H24" s="41"/>
      <c r="I24" s="41"/>
      <c r="J24" s="41"/>
      <c r="K24" s="41"/>
      <c r="L24" s="41"/>
      <c r="M24" s="45"/>
      <c r="N24" s="32"/>
      <c r="O24" s="32"/>
      <c r="P24" s="32"/>
      <c r="Q24" s="32"/>
      <c r="R24" s="32"/>
      <c r="S24" s="32"/>
    </row>
    <row r="25" spans="2:15" ht="17.25" customHeight="1">
      <c r="B25" s="153" t="s">
        <v>11</v>
      </c>
      <c r="C25" s="105" t="s">
        <v>29</v>
      </c>
      <c r="D25" s="130" t="s">
        <v>52</v>
      </c>
      <c r="E25" s="46"/>
      <c r="F25" s="46"/>
      <c r="G25" s="44"/>
      <c r="H25" s="157" t="s">
        <v>89</v>
      </c>
      <c r="I25" s="44"/>
      <c r="J25" s="44"/>
      <c r="K25" s="44"/>
      <c r="L25" s="44"/>
      <c r="M25" s="45"/>
      <c r="N25" s="32"/>
      <c r="O25" s="32"/>
    </row>
    <row r="26" spans="2:15" ht="18" customHeight="1">
      <c r="B26" s="154"/>
      <c r="C26" s="105" t="s">
        <v>30</v>
      </c>
      <c r="D26" s="21"/>
      <c r="E26" s="36"/>
      <c r="F26" s="36"/>
      <c r="G26" s="44"/>
      <c r="H26" s="157"/>
      <c r="I26" s="44"/>
      <c r="J26" s="44"/>
      <c r="K26" s="44"/>
      <c r="L26" s="44"/>
      <c r="M26" s="45"/>
      <c r="N26" s="32"/>
      <c r="O26" s="32"/>
    </row>
    <row r="27" spans="2:15" ht="18.75" customHeight="1">
      <c r="B27" s="155"/>
      <c r="C27" s="106" t="s">
        <v>66</v>
      </c>
      <c r="D27" s="21"/>
      <c r="E27" s="47"/>
      <c r="F27" s="47"/>
      <c r="G27" s="44"/>
      <c r="H27" s="157"/>
      <c r="I27" s="44"/>
      <c r="J27" s="44"/>
      <c r="K27" s="44"/>
      <c r="L27" s="44"/>
      <c r="M27" s="45"/>
      <c r="N27" s="32"/>
      <c r="O27" s="32"/>
    </row>
    <row r="28" spans="2:15" ht="27" customHeight="1">
      <c r="B28" s="118" t="s">
        <v>82</v>
      </c>
      <c r="C28" s="166" t="s">
        <v>86</v>
      </c>
      <c r="D28" s="167"/>
      <c r="E28" s="167"/>
      <c r="F28" s="168"/>
      <c r="G28" s="8"/>
      <c r="H28" s="136" t="s">
        <v>88</v>
      </c>
      <c r="I28" s="136"/>
      <c r="J28" s="136"/>
      <c r="K28" s="136"/>
      <c r="L28" s="48"/>
      <c r="M28" s="48"/>
      <c r="N28" s="32"/>
      <c r="O28" s="32"/>
    </row>
    <row r="29" spans="2:15" ht="14.25" customHeight="1">
      <c r="B29" s="119" t="s">
        <v>83</v>
      </c>
      <c r="C29" s="163"/>
      <c r="D29" s="164"/>
      <c r="E29" s="164"/>
      <c r="F29" s="165"/>
      <c r="G29" s="8"/>
      <c r="H29" s="48"/>
      <c r="I29" s="48"/>
      <c r="J29" s="48"/>
      <c r="K29" s="48"/>
      <c r="L29" s="48"/>
      <c r="M29" s="48"/>
      <c r="N29" s="32"/>
      <c r="O29" s="32"/>
    </row>
    <row r="30" spans="2:15" ht="18.75" customHeight="1">
      <c r="B30" s="24" t="s">
        <v>59</v>
      </c>
      <c r="C30" s="141"/>
      <c r="D30" s="142"/>
      <c r="E30" s="142"/>
      <c r="F30" s="143"/>
      <c r="G30" s="8"/>
      <c r="H30" s="48"/>
      <c r="I30" s="48"/>
      <c r="J30" s="48"/>
      <c r="K30" s="48"/>
      <c r="L30" s="48"/>
      <c r="M30" s="48"/>
      <c r="N30" s="32"/>
      <c r="O30" s="32"/>
    </row>
    <row r="31" spans="2:15" ht="20.25" customHeight="1">
      <c r="B31" s="23" t="s">
        <v>51</v>
      </c>
      <c r="C31" s="141"/>
      <c r="D31" s="142"/>
      <c r="E31" s="142"/>
      <c r="F31" s="143"/>
      <c r="G31" s="41"/>
      <c r="H31" s="48"/>
      <c r="I31" s="48"/>
      <c r="J31" s="48"/>
      <c r="K31" s="48"/>
      <c r="L31" s="48"/>
      <c r="M31" s="48"/>
      <c r="N31" s="32"/>
      <c r="O31" s="32"/>
    </row>
    <row r="32" spans="2:15" ht="24.75" customHeight="1">
      <c r="B32" s="24" t="s">
        <v>53</v>
      </c>
      <c r="C32" s="138"/>
      <c r="D32" s="139"/>
      <c r="E32" s="139"/>
      <c r="F32" s="140"/>
      <c r="G32" s="40"/>
      <c r="H32" s="48"/>
      <c r="I32" s="48"/>
      <c r="J32" s="48"/>
      <c r="K32" s="48"/>
      <c r="L32" s="48"/>
      <c r="M32" s="48"/>
      <c r="N32" s="32"/>
      <c r="O32" s="32"/>
    </row>
    <row r="33" spans="2:15" ht="39" customHeight="1">
      <c r="B33" s="25" t="s">
        <v>85</v>
      </c>
      <c r="C33" s="138"/>
      <c r="D33" s="139"/>
      <c r="E33" s="139"/>
      <c r="F33" s="140"/>
      <c r="G33" s="40"/>
      <c r="H33" s="48"/>
      <c r="I33" s="48"/>
      <c r="J33" s="48"/>
      <c r="K33" s="48"/>
      <c r="L33" s="48"/>
      <c r="M33" s="48"/>
      <c r="N33" s="32"/>
      <c r="O33" s="32"/>
    </row>
    <row r="34" spans="2:15" ht="21" customHeight="1">
      <c r="B34" s="24" t="s">
        <v>54</v>
      </c>
      <c r="C34" s="138"/>
      <c r="D34" s="140"/>
      <c r="E34" s="102" t="s">
        <v>55</v>
      </c>
      <c r="F34" s="107"/>
      <c r="G34" s="40"/>
      <c r="H34" s="48"/>
      <c r="I34" s="48"/>
      <c r="J34" s="48"/>
      <c r="K34" s="48"/>
      <c r="L34" s="48"/>
      <c r="M34" s="48"/>
      <c r="N34" s="32"/>
      <c r="O34" s="32"/>
    </row>
    <row r="35" spans="2:20" ht="42" customHeight="1">
      <c r="B35" s="128" t="s">
        <v>98</v>
      </c>
      <c r="C35" s="138"/>
      <c r="D35" s="139"/>
      <c r="E35" s="139"/>
      <c r="F35" s="140"/>
      <c r="G35" s="40"/>
      <c r="H35" s="40"/>
      <c r="I35" s="40"/>
      <c r="J35" s="40"/>
      <c r="K35" s="40"/>
      <c r="L35" s="49"/>
      <c r="M35" s="50"/>
      <c r="N35" s="50"/>
      <c r="O35" s="50"/>
      <c r="P35" s="51"/>
      <c r="Q35" s="51"/>
      <c r="R35" s="51"/>
      <c r="S35" s="51"/>
      <c r="T35" s="52"/>
    </row>
    <row r="36" spans="2:20" ht="36" customHeight="1">
      <c r="B36" s="25" t="s">
        <v>84</v>
      </c>
      <c r="C36" s="144"/>
      <c r="D36" s="145"/>
      <c r="E36" s="145"/>
      <c r="F36" s="146"/>
      <c r="G36" s="40"/>
      <c r="H36" s="40"/>
      <c r="I36" s="40"/>
      <c r="J36" s="40"/>
      <c r="K36" s="40"/>
      <c r="L36" s="49"/>
      <c r="M36" s="50"/>
      <c r="N36" s="50"/>
      <c r="O36" s="50"/>
      <c r="P36" s="50"/>
      <c r="Q36" s="50"/>
      <c r="R36" s="50"/>
      <c r="S36" s="50"/>
      <c r="T36" s="50"/>
    </row>
    <row r="37" spans="2:20" ht="24.75" customHeight="1">
      <c r="B37" s="24" t="s">
        <v>80</v>
      </c>
      <c r="C37" s="138"/>
      <c r="D37" s="139"/>
      <c r="E37" s="139"/>
      <c r="F37" s="140"/>
      <c r="G37" s="40"/>
      <c r="H37" s="40"/>
      <c r="I37" s="40"/>
      <c r="J37" s="40"/>
      <c r="K37" s="40"/>
      <c r="L37" s="40"/>
      <c r="M37" s="32"/>
      <c r="N37" s="32"/>
      <c r="O37" s="32"/>
      <c r="P37" s="32"/>
      <c r="Q37" s="32"/>
      <c r="R37" s="32"/>
      <c r="S37" s="32"/>
      <c r="T37" s="32"/>
    </row>
    <row r="38" spans="2:20" ht="23.25" customHeight="1">
      <c r="B38" s="23" t="s">
        <v>18</v>
      </c>
      <c r="C38" s="141"/>
      <c r="D38" s="142"/>
      <c r="E38" s="142"/>
      <c r="F38" s="143"/>
      <c r="G38" s="9"/>
      <c r="H38" s="9"/>
      <c r="I38" s="40"/>
      <c r="J38" s="40"/>
      <c r="K38" s="40"/>
      <c r="L38" s="40"/>
      <c r="M38" s="32"/>
      <c r="N38" s="32"/>
      <c r="O38" s="32"/>
      <c r="P38" s="32"/>
      <c r="Q38" s="32"/>
      <c r="R38" s="32"/>
      <c r="S38" s="32"/>
      <c r="T38" s="32"/>
    </row>
    <row r="39" spans="2:20" ht="21" customHeight="1">
      <c r="B39" s="23" t="s">
        <v>19</v>
      </c>
      <c r="C39" s="141"/>
      <c r="D39" s="142"/>
      <c r="E39" s="142"/>
      <c r="F39" s="143"/>
      <c r="G39" s="9"/>
      <c r="H39" s="9"/>
      <c r="I39" s="40"/>
      <c r="J39" s="40"/>
      <c r="K39" s="40"/>
      <c r="L39" s="40"/>
      <c r="M39" s="32"/>
      <c r="N39" s="32"/>
      <c r="O39" s="32"/>
      <c r="P39" s="32"/>
      <c r="Q39" s="32"/>
      <c r="R39" s="32"/>
      <c r="S39" s="32"/>
      <c r="T39" s="32"/>
    </row>
    <row r="40" spans="2:20" ht="20.25" customHeight="1">
      <c r="B40" s="23" t="s">
        <v>20</v>
      </c>
      <c r="C40" s="120" t="s">
        <v>48</v>
      </c>
      <c r="D40" s="212">
        <v>44958</v>
      </c>
      <c r="E40" s="120" t="s">
        <v>49</v>
      </c>
      <c r="F40" s="212">
        <v>44972</v>
      </c>
      <c r="G40" s="11"/>
      <c r="H40" s="11"/>
      <c r="I40" s="11"/>
      <c r="J40" s="11"/>
      <c r="K40" s="40"/>
      <c r="L40" s="40"/>
      <c r="M40" s="32"/>
      <c r="N40" s="32"/>
      <c r="O40" s="32"/>
      <c r="P40" s="32"/>
      <c r="Q40" s="32"/>
      <c r="R40" s="32"/>
      <c r="S40" s="32"/>
      <c r="T40" s="32"/>
    </row>
    <row r="41" spans="2:20" ht="18" customHeight="1">
      <c r="B41" s="24" t="s">
        <v>56</v>
      </c>
      <c r="C41" s="138"/>
      <c r="D41" s="140"/>
      <c r="E41" s="24" t="s">
        <v>31</v>
      </c>
      <c r="F41" s="107"/>
      <c r="G41" s="40"/>
      <c r="H41" s="40"/>
      <c r="I41" s="40"/>
      <c r="J41" s="40"/>
      <c r="K41" s="40"/>
      <c r="L41" s="40"/>
      <c r="M41" s="36"/>
      <c r="N41" s="36"/>
      <c r="O41" s="32"/>
      <c r="P41" s="32"/>
      <c r="Q41" s="32"/>
      <c r="R41" s="32"/>
      <c r="S41" s="32"/>
      <c r="T41" s="32"/>
    </row>
    <row r="42" spans="2:20" ht="18.75" customHeight="1">
      <c r="B42" s="24" t="s">
        <v>57</v>
      </c>
      <c r="C42" s="138"/>
      <c r="D42" s="139"/>
      <c r="E42" s="139"/>
      <c r="F42" s="140"/>
      <c r="G42" s="12"/>
      <c r="H42" s="12"/>
      <c r="I42" s="12"/>
      <c r="J42" s="40"/>
      <c r="K42" s="40"/>
      <c r="L42" s="40"/>
      <c r="M42" s="32"/>
      <c r="N42" s="32"/>
      <c r="O42" s="32"/>
      <c r="P42" s="32"/>
      <c r="Q42" s="32"/>
      <c r="R42" s="32"/>
      <c r="S42" s="32"/>
      <c r="T42" s="32"/>
    </row>
    <row r="43" spans="2:20" ht="20.25" customHeight="1">
      <c r="B43" s="24" t="s">
        <v>16</v>
      </c>
      <c r="C43" s="104" t="s">
        <v>44</v>
      </c>
      <c r="D43" s="216" t="s">
        <v>67</v>
      </c>
      <c r="E43" s="104" t="s">
        <v>45</v>
      </c>
      <c r="F43" s="30"/>
      <c r="G43" s="44"/>
      <c r="H43" s="43" t="s">
        <v>89</v>
      </c>
      <c r="I43" s="44"/>
      <c r="J43" s="44"/>
      <c r="K43" s="44"/>
      <c r="L43" s="44"/>
      <c r="M43" s="36"/>
      <c r="N43" s="36"/>
      <c r="O43" s="36"/>
      <c r="P43" s="36"/>
      <c r="Q43" s="53"/>
      <c r="R43" s="36"/>
      <c r="S43" s="32"/>
      <c r="T43" s="32"/>
    </row>
    <row r="44" spans="2:20" ht="8.25" customHeight="1">
      <c r="B44" s="26"/>
      <c r="C44" s="13"/>
      <c r="D44" s="36"/>
      <c r="E44" s="36"/>
      <c r="F44" s="36"/>
      <c r="G44" s="44"/>
      <c r="H44" s="44"/>
      <c r="I44" s="44"/>
      <c r="J44" s="44"/>
      <c r="K44" s="44"/>
      <c r="L44" s="44"/>
      <c r="M44" s="36"/>
      <c r="N44" s="36"/>
      <c r="O44" s="36"/>
      <c r="P44" s="36"/>
      <c r="Q44" s="53"/>
      <c r="R44" s="36"/>
      <c r="S44" s="32"/>
      <c r="T44" s="32"/>
    </row>
    <row r="45" spans="2:21" ht="29.25" customHeight="1">
      <c r="B45" s="156" t="s">
        <v>35</v>
      </c>
      <c r="C45" s="156"/>
      <c r="D45" s="156"/>
      <c r="E45" s="156"/>
      <c r="F45" s="156"/>
      <c r="G45" s="54"/>
      <c r="H45" s="54"/>
      <c r="I45" s="54"/>
      <c r="J45" s="54"/>
      <c r="K45" s="54"/>
      <c r="L45" s="54"/>
      <c r="M45" s="55"/>
      <c r="N45" s="55"/>
      <c r="O45" s="55"/>
      <c r="P45" s="55"/>
      <c r="Q45" s="55"/>
      <c r="R45" s="55"/>
      <c r="S45" s="55"/>
      <c r="T45" s="55"/>
      <c r="U45" s="56"/>
    </row>
    <row r="46" spans="2:20" ht="9.75" customHeight="1">
      <c r="B46" s="27"/>
      <c r="C46" s="57"/>
      <c r="D46" s="32"/>
      <c r="E46" s="32"/>
      <c r="F46" s="32"/>
      <c r="G46" s="40"/>
      <c r="H46" s="40"/>
      <c r="I46" s="40"/>
      <c r="J46" s="40"/>
      <c r="K46" s="40"/>
      <c r="L46" s="40"/>
      <c r="M46" s="32"/>
      <c r="N46" s="32"/>
      <c r="O46" s="32"/>
      <c r="P46" s="32"/>
      <c r="Q46" s="32"/>
      <c r="R46" s="32"/>
      <c r="S46" s="32"/>
      <c r="T46" s="32"/>
    </row>
    <row r="47" spans="2:15" ht="13.5">
      <c r="B47" s="126" t="s">
        <v>25</v>
      </c>
      <c r="C47" s="58"/>
      <c r="D47" s="36"/>
      <c r="E47" s="36"/>
      <c r="F47" s="36"/>
      <c r="G47" s="40"/>
      <c r="H47" s="40"/>
      <c r="I47" s="59"/>
      <c r="J47" s="60"/>
      <c r="K47" s="60"/>
      <c r="L47" s="60"/>
      <c r="M47" s="32"/>
      <c r="N47" s="32"/>
      <c r="O47" s="32"/>
    </row>
    <row r="48" spans="2:15" ht="13.5">
      <c r="B48" s="111">
        <f>D40</f>
        <v>44958</v>
      </c>
      <c r="C48" s="27"/>
      <c r="D48" s="32"/>
      <c r="E48" s="32"/>
      <c r="F48" s="32"/>
      <c r="G48" s="40"/>
      <c r="H48" s="40"/>
      <c r="I48" s="40"/>
      <c r="J48" s="40"/>
      <c r="K48" s="40"/>
      <c r="L48" s="40"/>
      <c r="M48" s="32"/>
      <c r="N48" s="32"/>
      <c r="O48" s="32"/>
    </row>
    <row r="49" spans="4:15" ht="13.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4:15" ht="13.5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4:15" ht="13.5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</sheetData>
  <sheetProtection/>
  <mergeCells count="38">
    <mergeCell ref="B17:B18"/>
    <mergeCell ref="D17:F17"/>
    <mergeCell ref="D18:F18"/>
    <mergeCell ref="L7:O7"/>
    <mergeCell ref="C9:F9"/>
    <mergeCell ref="C11:F11"/>
    <mergeCell ref="C12:F12"/>
    <mergeCell ref="C14:F14"/>
    <mergeCell ref="B45:F45"/>
    <mergeCell ref="H25:H27"/>
    <mergeCell ref="C34:D34"/>
    <mergeCell ref="C15:F15"/>
    <mergeCell ref="C13:F13"/>
    <mergeCell ref="C10:F10"/>
    <mergeCell ref="C24:F24"/>
    <mergeCell ref="C29:F29"/>
    <mergeCell ref="C28:F28"/>
    <mergeCell ref="D21:F21"/>
    <mergeCell ref="B6:F6"/>
    <mergeCell ref="C5:F5"/>
    <mergeCell ref="C38:F38"/>
    <mergeCell ref="C39:F39"/>
    <mergeCell ref="C31:F31"/>
    <mergeCell ref="C32:F32"/>
    <mergeCell ref="B19:B20"/>
    <mergeCell ref="D19:F19"/>
    <mergeCell ref="D20:F20"/>
    <mergeCell ref="B25:B27"/>
    <mergeCell ref="H28:K28"/>
    <mergeCell ref="E22:F22"/>
    <mergeCell ref="E23:F23"/>
    <mergeCell ref="C42:F42"/>
    <mergeCell ref="C33:F33"/>
    <mergeCell ref="C30:F30"/>
    <mergeCell ref="C35:F35"/>
    <mergeCell ref="C37:F37"/>
    <mergeCell ref="C36:F36"/>
    <mergeCell ref="C41:D41"/>
  </mergeCells>
  <dataValidations count="2">
    <dataValidation type="list" allowBlank="1" showInputMessage="1" showErrorMessage="1" promptTitle="ооао" sqref="C28">
      <formula1>доп.риск</formula1>
    </dataValidation>
    <dataValidation type="list" allowBlank="1" showInputMessage="1" showErrorMessage="1" sqref="C21">
      <formula1>ВАЛЮТА</formula1>
    </dataValidation>
  </dataValidations>
  <hyperlinks>
    <hyperlink ref="F4" r:id="rId1" display="v.mozhzhukhin@spb.reso.ru"/>
  </hyperlinks>
  <printOptions/>
  <pageMargins left="0.65" right="0.47" top="0.42" bottom="0.48" header="0.31496062992125984" footer="0.31496062992125984"/>
  <pageSetup fitToHeight="1" fitToWidth="1" horizontalDpi="600" verticalDpi="60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K69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26.57421875" style="31" customWidth="1"/>
    <col min="2" max="2" width="17.57421875" style="31" customWidth="1"/>
    <col min="3" max="3" width="16.8515625" style="33" customWidth="1"/>
    <col min="4" max="4" width="19.57421875" style="33" customWidth="1"/>
    <col min="5" max="5" width="11.7109375" style="33" customWidth="1"/>
    <col min="6" max="6" width="19.8515625" style="33" customWidth="1"/>
    <col min="7" max="16384" width="9.140625" style="33" customWidth="1"/>
  </cols>
  <sheetData>
    <row r="2" ht="37.5" customHeight="1"/>
    <row r="3" ht="23.25" customHeight="1"/>
    <row r="4" spans="1:6" ht="23.25" customHeight="1">
      <c r="A4" s="202" t="s">
        <v>33</v>
      </c>
      <c r="B4" s="202"/>
      <c r="C4" s="202"/>
      <c r="D4" s="202"/>
      <c r="E4" s="202"/>
      <c r="F4" s="202"/>
    </row>
    <row r="5" ht="15" customHeight="1"/>
    <row r="6" spans="1:6" ht="16.5" customHeight="1">
      <c r="A6" s="75"/>
      <c r="B6" s="133" t="s">
        <v>79</v>
      </c>
      <c r="C6" s="14" t="s">
        <v>50</v>
      </c>
      <c r="D6" s="132">
        <f>D56</f>
        <v>44958</v>
      </c>
      <c r="F6" s="18"/>
    </row>
    <row r="7" spans="1:6" ht="14.25" customHeight="1">
      <c r="A7" s="77"/>
      <c r="B7" s="78"/>
      <c r="C7" s="78"/>
      <c r="D7" s="78"/>
      <c r="E7" s="78"/>
      <c r="F7" s="78"/>
    </row>
    <row r="8" spans="1:2" ht="11.25" customHeight="1">
      <c r="A8" s="77"/>
      <c r="B8" s="76"/>
    </row>
    <row r="9" spans="1:6" ht="27.75" customHeight="1">
      <c r="A9" s="201" t="s">
        <v>87</v>
      </c>
      <c r="B9" s="201"/>
      <c r="C9" s="201"/>
      <c r="D9" s="201"/>
      <c r="E9" s="201"/>
      <c r="F9" s="201"/>
    </row>
    <row r="10" ht="15" customHeight="1">
      <c r="A10" s="64"/>
    </row>
    <row r="11" spans="1:6" ht="16.5" customHeight="1">
      <c r="A11" s="63" t="s">
        <v>24</v>
      </c>
      <c r="B11" s="203" t="s">
        <v>94</v>
      </c>
      <c r="C11" s="203"/>
      <c r="D11" s="203"/>
      <c r="E11" s="203"/>
      <c r="F11" s="203"/>
    </row>
    <row r="12" spans="1:6" ht="16.5" customHeight="1">
      <c r="A12" s="79" t="s">
        <v>0</v>
      </c>
      <c r="B12" s="198" t="s">
        <v>39</v>
      </c>
      <c r="C12" s="198"/>
      <c r="D12" s="198"/>
      <c r="E12" s="198"/>
      <c r="F12" s="198"/>
    </row>
    <row r="13" spans="1:6" ht="16.5" customHeight="1">
      <c r="A13" s="79" t="s">
        <v>1</v>
      </c>
      <c r="B13" s="198" t="s">
        <v>40</v>
      </c>
      <c r="C13" s="198"/>
      <c r="D13" s="198"/>
      <c r="E13" s="198"/>
      <c r="F13" s="198"/>
    </row>
    <row r="14" spans="1:6" ht="16.5" customHeight="1">
      <c r="A14" s="204" t="s">
        <v>2</v>
      </c>
      <c r="B14" s="198" t="s">
        <v>91</v>
      </c>
      <c r="C14" s="198"/>
      <c r="D14" s="198"/>
      <c r="E14" s="198"/>
      <c r="F14" s="198"/>
    </row>
    <row r="15" spans="1:6" ht="16.5" customHeight="1">
      <c r="A15" s="205"/>
      <c r="B15" s="198" t="s">
        <v>92</v>
      </c>
      <c r="C15" s="198"/>
      <c r="D15" s="198"/>
      <c r="E15" s="198"/>
      <c r="F15" s="198"/>
    </row>
    <row r="16" spans="1:6" ht="16.5" customHeight="1">
      <c r="A16" s="79" t="s">
        <v>3</v>
      </c>
      <c r="B16" s="198" t="s">
        <v>93</v>
      </c>
      <c r="C16" s="198"/>
      <c r="D16" s="198"/>
      <c r="E16" s="198"/>
      <c r="F16" s="198"/>
    </row>
    <row r="17" spans="1:6" ht="3.75" customHeight="1">
      <c r="A17" s="22"/>
      <c r="C17" s="31"/>
      <c r="D17" s="31"/>
      <c r="E17" s="31"/>
      <c r="F17" s="31"/>
    </row>
    <row r="18" spans="1:6" ht="22.5" customHeight="1">
      <c r="A18" s="63" t="s">
        <v>4</v>
      </c>
      <c r="B18" s="196">
        <f>UPPER(заявление!C9)</f>
      </c>
      <c r="C18" s="197"/>
      <c r="D18" s="197"/>
      <c r="E18" s="61" t="s">
        <v>70</v>
      </c>
      <c r="F18" s="100">
        <f>заявление!C10</f>
        <v>0</v>
      </c>
    </row>
    <row r="19" spans="1:6" ht="22.5" customHeight="1">
      <c r="A19" s="79" t="s">
        <v>0</v>
      </c>
      <c r="B19" s="198">
        <f>UPPER(заявление!C11)</f>
      </c>
      <c r="C19" s="198"/>
      <c r="D19" s="198"/>
      <c r="E19" s="198"/>
      <c r="F19" s="198"/>
    </row>
    <row r="20" spans="1:6" ht="3.75" customHeight="1">
      <c r="A20" s="22" t="s">
        <v>5</v>
      </c>
      <c r="C20" s="31"/>
      <c r="D20" s="31"/>
      <c r="E20" s="31"/>
      <c r="F20" s="31"/>
    </row>
    <row r="21" spans="1:6" ht="21" customHeight="1">
      <c r="A21" s="63" t="s">
        <v>6</v>
      </c>
      <c r="B21" s="196">
        <f>UPPER(заявление!C12)</f>
      </c>
      <c r="C21" s="197"/>
      <c r="D21" s="197"/>
      <c r="E21" s="61" t="s">
        <v>70</v>
      </c>
      <c r="F21" s="100">
        <f>заявление!C13</f>
        <v>0</v>
      </c>
    </row>
    <row r="22" spans="1:6" ht="18.75" customHeight="1">
      <c r="A22" s="79" t="s">
        <v>0</v>
      </c>
      <c r="B22" s="198">
        <f>UPPER(заявление!C14)</f>
      </c>
      <c r="C22" s="198"/>
      <c r="D22" s="198"/>
      <c r="E22" s="198"/>
      <c r="F22" s="198"/>
    </row>
    <row r="23" spans="1:6" s="81" customFormat="1" ht="3.75" customHeight="1">
      <c r="A23" s="22"/>
      <c r="B23" s="31"/>
      <c r="C23" s="62"/>
      <c r="D23" s="62"/>
      <c r="E23" s="62"/>
      <c r="F23" s="62"/>
    </row>
    <row r="24" spans="1:6" ht="21.75" customHeight="1">
      <c r="A24" s="63" t="s">
        <v>7</v>
      </c>
      <c r="B24" s="191">
        <f>UPPER(заявление!C31)</f>
      </c>
      <c r="C24" s="192"/>
      <c r="D24" s="179">
        <f>UPPER(заявление!C33)</f>
      </c>
      <c r="E24" s="179"/>
      <c r="F24" s="180"/>
    </row>
    <row r="25" spans="1:6" ht="2.25" customHeight="1">
      <c r="A25" s="22"/>
      <c r="C25" s="31"/>
      <c r="D25" s="31"/>
      <c r="E25" s="31"/>
      <c r="F25" s="31"/>
    </row>
    <row r="26" spans="1:6" ht="29.25" customHeight="1">
      <c r="A26" s="63" t="s">
        <v>76</v>
      </c>
      <c r="B26" s="178">
        <f>UPPER(заявление!C35)</f>
      </c>
      <c r="C26" s="179"/>
      <c r="D26" s="211">
        <f>UPPER(заявление!C37)</f>
      </c>
      <c r="E26" s="211"/>
      <c r="F26" s="211"/>
    </row>
    <row r="27" spans="1:11" ht="3" customHeight="1">
      <c r="A27" s="22"/>
      <c r="C27" s="31"/>
      <c r="D27" s="31"/>
      <c r="E27" s="89"/>
      <c r="F27" s="89"/>
      <c r="G27" s="81"/>
      <c r="H27" s="81"/>
      <c r="I27" s="81"/>
      <c r="J27" s="81"/>
      <c r="K27" s="81"/>
    </row>
    <row r="28" spans="1:11" ht="32.25" customHeight="1">
      <c r="A28" s="63" t="s">
        <v>8</v>
      </c>
      <c r="B28" s="178">
        <f>UPPER(заявление!C15)</f>
      </c>
      <c r="C28" s="179"/>
      <c r="D28" s="179"/>
      <c r="E28" s="179"/>
      <c r="F28" s="180"/>
      <c r="G28" s="81"/>
      <c r="H28" s="81"/>
      <c r="I28" s="81"/>
      <c r="J28" s="81"/>
      <c r="K28" s="81"/>
    </row>
    <row r="29" spans="1:11" ht="3.75" customHeight="1">
      <c r="A29" s="22"/>
      <c r="C29" s="35"/>
      <c r="D29" s="35"/>
      <c r="E29" s="90"/>
      <c r="F29" s="90"/>
      <c r="G29" s="81"/>
      <c r="H29" s="81"/>
      <c r="I29" s="81"/>
      <c r="J29" s="81"/>
      <c r="K29" s="81"/>
    </row>
    <row r="30" spans="1:11" ht="29.25" customHeight="1">
      <c r="A30" s="206" t="s">
        <v>9</v>
      </c>
      <c r="B30" s="114" t="s">
        <v>74</v>
      </c>
      <c r="C30" s="179">
        <f>заявление!D17</f>
        <v>0</v>
      </c>
      <c r="D30" s="179"/>
      <c r="E30" s="179"/>
      <c r="F30" s="180"/>
      <c r="G30" s="81"/>
      <c r="H30" s="81"/>
      <c r="I30" s="81"/>
      <c r="J30" s="81"/>
      <c r="K30" s="81"/>
    </row>
    <row r="31" spans="1:11" ht="29.25" customHeight="1">
      <c r="A31" s="207"/>
      <c r="B31" s="113" t="s">
        <v>75</v>
      </c>
      <c r="C31" s="179">
        <f>заявление!D18</f>
        <v>0</v>
      </c>
      <c r="D31" s="179"/>
      <c r="E31" s="179"/>
      <c r="F31" s="180"/>
      <c r="G31" s="81"/>
      <c r="H31" s="81"/>
      <c r="I31" s="81"/>
      <c r="J31" s="81"/>
      <c r="K31" s="81"/>
    </row>
    <row r="32" spans="1:11" ht="4.5" customHeight="1">
      <c r="A32" s="22"/>
      <c r="C32" s="35"/>
      <c r="D32" s="35"/>
      <c r="E32" s="90"/>
      <c r="F32" s="90"/>
      <c r="G32" s="81"/>
      <c r="H32" s="81"/>
      <c r="I32" s="81"/>
      <c r="J32" s="81"/>
      <c r="K32" s="81"/>
    </row>
    <row r="33" spans="1:11" ht="39" customHeight="1">
      <c r="A33" s="63" t="s">
        <v>10</v>
      </c>
      <c r="B33" s="178">
        <f>UPPER(заявление!C24)</f>
      </c>
      <c r="C33" s="199"/>
      <c r="D33" s="199"/>
      <c r="E33" s="199"/>
      <c r="F33" s="200"/>
      <c r="G33" s="81"/>
      <c r="H33" s="81"/>
      <c r="I33" s="81"/>
      <c r="J33" s="81"/>
      <c r="K33" s="81"/>
    </row>
    <row r="34" spans="1:11" ht="4.5" customHeight="1">
      <c r="A34" s="65"/>
      <c r="C34" s="35"/>
      <c r="D34" s="35"/>
      <c r="E34" s="90"/>
      <c r="F34" s="90"/>
      <c r="G34" s="81"/>
      <c r="H34" s="81"/>
      <c r="I34" s="81"/>
      <c r="J34" s="81"/>
      <c r="K34" s="81"/>
    </row>
    <row r="35" spans="1:11" ht="23.25" customHeight="1">
      <c r="A35" s="206" t="s">
        <v>11</v>
      </c>
      <c r="B35" s="193" t="s">
        <v>95</v>
      </c>
      <c r="C35" s="194"/>
      <c r="D35" s="194"/>
      <c r="E35" s="194"/>
      <c r="F35" s="195"/>
      <c r="G35" s="45"/>
      <c r="H35" s="81"/>
      <c r="I35" s="81"/>
      <c r="J35" s="81"/>
      <c r="K35" s="81"/>
    </row>
    <row r="36" spans="1:11" ht="23.25" customHeight="1">
      <c r="A36" s="207"/>
      <c r="B36" s="208"/>
      <c r="C36" s="209"/>
      <c r="D36" s="209"/>
      <c r="E36" s="209"/>
      <c r="F36" s="210"/>
      <c r="G36" s="45"/>
      <c r="H36" s="81"/>
      <c r="I36" s="81"/>
      <c r="J36" s="81"/>
      <c r="K36" s="81"/>
    </row>
    <row r="37" spans="1:11" ht="4.5" customHeight="1">
      <c r="A37" s="22"/>
      <c r="C37" s="35"/>
      <c r="D37" s="35"/>
      <c r="E37" s="91"/>
      <c r="F37" s="91"/>
      <c r="G37" s="45"/>
      <c r="H37" s="81"/>
      <c r="I37" s="81"/>
      <c r="J37" s="81"/>
      <c r="K37" s="81"/>
    </row>
    <row r="38" spans="1:11" ht="21" customHeight="1">
      <c r="A38" s="63" t="s">
        <v>12</v>
      </c>
      <c r="B38" s="124" t="str">
        <f>UPPER(заявление!C21)</f>
        <v>РУБЛИ РФ</v>
      </c>
      <c r="C38" s="35"/>
      <c r="D38" s="35"/>
      <c r="E38" s="91"/>
      <c r="F38" s="91"/>
      <c r="G38" s="45"/>
      <c r="H38" s="81"/>
      <c r="I38" s="81"/>
      <c r="J38" s="81"/>
      <c r="K38" s="81"/>
    </row>
    <row r="39" spans="1:11" ht="3.75" customHeight="1">
      <c r="A39" s="22"/>
      <c r="C39" s="35"/>
      <c r="D39" s="35"/>
      <c r="E39" s="91"/>
      <c r="F39" s="91"/>
      <c r="G39" s="45"/>
      <c r="H39" s="81"/>
      <c r="I39" s="81"/>
      <c r="J39" s="81"/>
      <c r="K39" s="81"/>
    </row>
    <row r="40" spans="1:11" ht="20.25" customHeight="1">
      <c r="A40" s="63" t="s">
        <v>81</v>
      </c>
      <c r="B40" s="92">
        <f>заявление!C22</f>
        <v>1500000</v>
      </c>
      <c r="C40" s="35"/>
      <c r="D40" s="35"/>
      <c r="E40" s="91"/>
      <c r="F40" s="91"/>
      <c r="G40" s="45"/>
      <c r="H40" s="81"/>
      <c r="I40" s="81"/>
      <c r="J40" s="81"/>
      <c r="K40" s="81"/>
    </row>
    <row r="41" spans="1:11" ht="4.5" customHeight="1">
      <c r="A41" s="22"/>
      <c r="C41" s="35"/>
      <c r="D41" s="35"/>
      <c r="E41" s="91"/>
      <c r="F41" s="91"/>
      <c r="G41" s="45"/>
      <c r="H41" s="81"/>
      <c r="I41" s="81"/>
      <c r="J41" s="81"/>
      <c r="K41" s="81"/>
    </row>
    <row r="42" spans="1:11" ht="18.75" customHeight="1">
      <c r="A42" s="63" t="s">
        <v>13</v>
      </c>
      <c r="B42" s="92">
        <f>заявление!C23</f>
        <v>1500000</v>
      </c>
      <c r="C42" s="93"/>
      <c r="D42" s="93"/>
      <c r="E42" s="94"/>
      <c r="F42" s="94"/>
      <c r="G42" s="45"/>
      <c r="H42" s="81"/>
      <c r="I42" s="81"/>
      <c r="J42" s="81"/>
      <c r="K42" s="81"/>
    </row>
    <row r="43" spans="1:7" s="81" customFormat="1" ht="3.75" customHeight="1">
      <c r="A43" s="22"/>
      <c r="B43" s="31"/>
      <c r="C43" s="5"/>
      <c r="D43" s="5"/>
      <c r="E43" s="94"/>
      <c r="F43" s="94"/>
      <c r="G43" s="45"/>
    </row>
    <row r="44" spans="1:11" ht="20.25" customHeight="1">
      <c r="A44" s="63" t="s">
        <v>42</v>
      </c>
      <c r="B44" s="108">
        <v>0.28</v>
      </c>
      <c r="C44" s="95" t="s">
        <v>14</v>
      </c>
      <c r="D44" s="92">
        <f>ROUND(B42*B44%,2)</f>
        <v>4200</v>
      </c>
      <c r="E44" s="94"/>
      <c r="F44" s="94"/>
      <c r="G44" s="81"/>
      <c r="H44" s="81"/>
      <c r="I44" s="81"/>
      <c r="J44" s="81"/>
      <c r="K44" s="81"/>
    </row>
    <row r="45" spans="1:11" ht="4.5" customHeight="1">
      <c r="A45" s="7"/>
      <c r="B45" s="109"/>
      <c r="C45" s="35"/>
      <c r="D45" s="35"/>
      <c r="E45" s="90"/>
      <c r="F45" s="90"/>
      <c r="G45" s="81"/>
      <c r="H45" s="81"/>
      <c r="I45" s="81"/>
      <c r="J45" s="81"/>
      <c r="K45" s="81"/>
    </row>
    <row r="46" spans="1:11" ht="20.25" customHeight="1">
      <c r="A46" s="63" t="s">
        <v>15</v>
      </c>
      <c r="B46" s="110" t="s">
        <v>78</v>
      </c>
      <c r="C46" s="96"/>
      <c r="D46" s="96"/>
      <c r="E46" s="97"/>
      <c r="F46" s="97"/>
      <c r="G46" s="82"/>
      <c r="H46" s="83"/>
      <c r="I46" s="45"/>
      <c r="J46" s="81"/>
      <c r="K46" s="81"/>
    </row>
    <row r="47" spans="1:9" ht="3" customHeight="1">
      <c r="A47" s="22"/>
      <c r="C47" s="34"/>
      <c r="D47" s="34"/>
      <c r="E47" s="34"/>
      <c r="F47" s="34"/>
      <c r="G47" s="32"/>
      <c r="H47" s="32"/>
      <c r="I47" s="32"/>
    </row>
    <row r="48" spans="1:9" ht="16.5" customHeight="1">
      <c r="A48" s="66" t="s">
        <v>16</v>
      </c>
      <c r="B48" s="178" t="s">
        <v>41</v>
      </c>
      <c r="C48" s="179"/>
      <c r="D48" s="179"/>
      <c r="E48" s="179"/>
      <c r="F48" s="180"/>
      <c r="G48" s="32"/>
      <c r="H48" s="32"/>
      <c r="I48" s="32"/>
    </row>
    <row r="49" spans="1:9" ht="3.75" customHeight="1">
      <c r="A49" s="22"/>
      <c r="C49" s="34"/>
      <c r="D49" s="34"/>
      <c r="E49" s="34"/>
      <c r="F49" s="34"/>
      <c r="G49" s="32"/>
      <c r="H49" s="32"/>
      <c r="I49" s="32"/>
    </row>
    <row r="50" spans="1:9" ht="18.75" customHeight="1">
      <c r="A50" s="71" t="s">
        <v>17</v>
      </c>
      <c r="B50" s="115" t="s">
        <v>77</v>
      </c>
      <c r="C50" s="73">
        <f>полис!D56+3</f>
        <v>44961</v>
      </c>
      <c r="D50" s="72"/>
      <c r="E50" s="87"/>
      <c r="F50" s="88"/>
      <c r="G50" s="32"/>
      <c r="H50" s="32"/>
      <c r="I50" s="32"/>
    </row>
    <row r="51" spans="1:9" ht="4.5" customHeight="1">
      <c r="A51" s="22"/>
      <c r="C51" s="19"/>
      <c r="D51" s="19"/>
      <c r="E51" s="19"/>
      <c r="F51" s="19"/>
      <c r="G51" s="32"/>
      <c r="H51" s="32"/>
      <c r="I51" s="32"/>
    </row>
    <row r="52" spans="1:9" ht="29.25" customHeight="1">
      <c r="A52" s="116" t="s">
        <v>18</v>
      </c>
      <c r="B52" s="178">
        <f>UPPER(заявление!C38)</f>
      </c>
      <c r="C52" s="179"/>
      <c r="D52" s="179"/>
      <c r="E52" s="179"/>
      <c r="F52" s="180"/>
      <c r="G52" s="2"/>
      <c r="H52" s="84"/>
      <c r="I52" s="32"/>
    </row>
    <row r="53" spans="1:9" ht="5.25" customHeight="1">
      <c r="A53" s="117"/>
      <c r="B53" s="98"/>
      <c r="C53" s="19"/>
      <c r="D53" s="19"/>
      <c r="E53" s="19"/>
      <c r="F53" s="19"/>
      <c r="G53" s="3"/>
      <c r="H53" s="3"/>
      <c r="I53" s="32"/>
    </row>
    <row r="54" spans="1:9" ht="29.25" customHeight="1">
      <c r="A54" s="116" t="s">
        <v>19</v>
      </c>
      <c r="B54" s="178">
        <f>UPPER(заявление!C39)</f>
      </c>
      <c r="C54" s="179"/>
      <c r="D54" s="179"/>
      <c r="E54" s="179"/>
      <c r="F54" s="180"/>
      <c r="G54" s="3"/>
      <c r="H54" s="3"/>
      <c r="I54" s="32"/>
    </row>
    <row r="55" spans="1:9" ht="6.75" customHeight="1">
      <c r="A55" s="10"/>
      <c r="B55" s="98"/>
      <c r="C55" s="99"/>
      <c r="D55" s="99"/>
      <c r="E55" s="99"/>
      <c r="F55" s="99"/>
      <c r="G55" s="1"/>
      <c r="H55" s="32"/>
      <c r="I55" s="32"/>
    </row>
    <row r="56" spans="1:9" ht="18.75" customHeight="1">
      <c r="A56" s="66" t="s">
        <v>43</v>
      </c>
      <c r="B56" s="70" t="s">
        <v>71</v>
      </c>
      <c r="C56" s="16" t="s">
        <v>48</v>
      </c>
      <c r="D56" s="28">
        <f>заявление!D40</f>
        <v>44958</v>
      </c>
      <c r="E56" s="17" t="s">
        <v>49</v>
      </c>
      <c r="F56" s="28">
        <f>заявление!F40</f>
        <v>44972</v>
      </c>
      <c r="G56" s="32"/>
      <c r="H56" s="32"/>
      <c r="I56" s="32"/>
    </row>
    <row r="57" spans="1:7" ht="5.25" customHeight="1">
      <c r="A57" s="22"/>
      <c r="C57" s="22"/>
      <c r="D57" s="31"/>
      <c r="E57" s="22"/>
      <c r="F57" s="31"/>
      <c r="G57" s="22"/>
    </row>
    <row r="58" spans="1:6" ht="26.25" customHeight="1">
      <c r="A58" s="67" t="s">
        <v>21</v>
      </c>
      <c r="B58" s="181" t="s">
        <v>22</v>
      </c>
      <c r="C58" s="182"/>
      <c r="D58" s="182"/>
      <c r="E58" s="182"/>
      <c r="F58" s="183"/>
    </row>
    <row r="59" spans="1:6" ht="31.5" customHeight="1">
      <c r="A59" s="68"/>
      <c r="B59" s="184" t="s">
        <v>23</v>
      </c>
      <c r="C59" s="185"/>
      <c r="D59" s="185"/>
      <c r="E59" s="185"/>
      <c r="F59" s="186"/>
    </row>
    <row r="60" spans="1:6" ht="19.5" customHeight="1">
      <c r="A60" s="69"/>
      <c r="B60" s="187" t="s">
        <v>73</v>
      </c>
      <c r="C60" s="188"/>
      <c r="D60" s="188"/>
      <c r="E60" s="188"/>
      <c r="F60" s="189"/>
    </row>
    <row r="61" spans="1:6" s="86" customFormat="1" ht="17.25" customHeight="1">
      <c r="A61" s="134" t="s">
        <v>96</v>
      </c>
      <c r="B61" s="80"/>
      <c r="D61" s="190" t="s">
        <v>25</v>
      </c>
      <c r="E61" s="190"/>
      <c r="F61" s="190"/>
    </row>
    <row r="62" spans="4:6" ht="23.25" customHeight="1">
      <c r="D62" s="131"/>
      <c r="E62" s="177" t="s">
        <v>97</v>
      </c>
      <c r="F62" s="177"/>
    </row>
    <row r="63" spans="2:6" ht="23.25" customHeight="1">
      <c r="B63" s="85"/>
      <c r="E63" s="177"/>
      <c r="F63" s="177"/>
    </row>
    <row r="64" spans="1:6" ht="13.5">
      <c r="A64" s="27" t="s">
        <v>72</v>
      </c>
      <c r="F64" s="57" t="s">
        <v>32</v>
      </c>
    </row>
    <row r="65" spans="1:6" ht="13.5">
      <c r="A65" s="74">
        <f>D6</f>
        <v>44958</v>
      </c>
      <c r="F65" s="101">
        <f>D6</f>
        <v>44958</v>
      </c>
    </row>
    <row r="66" spans="1:2" ht="13.5">
      <c r="A66" s="27"/>
      <c r="B66" s="27"/>
    </row>
    <row r="68" spans="1:2" ht="13.5">
      <c r="A68" s="80"/>
      <c r="B68" s="86"/>
    </row>
    <row r="69" spans="1:2" ht="13.5">
      <c r="A69" s="80"/>
      <c r="B69" s="86"/>
    </row>
  </sheetData>
  <sheetProtection/>
  <mergeCells count="33">
    <mergeCell ref="A35:A36"/>
    <mergeCell ref="B36:F36"/>
    <mergeCell ref="C30:F30"/>
    <mergeCell ref="C31:F31"/>
    <mergeCell ref="A30:A31"/>
    <mergeCell ref="B26:C26"/>
    <mergeCell ref="D26:F26"/>
    <mergeCell ref="B13:F13"/>
    <mergeCell ref="A9:F9"/>
    <mergeCell ref="A4:F4"/>
    <mergeCell ref="B14:F14"/>
    <mergeCell ref="B15:F15"/>
    <mergeCell ref="B16:F16"/>
    <mergeCell ref="B11:F11"/>
    <mergeCell ref="B12:F12"/>
    <mergeCell ref="A14:A15"/>
    <mergeCell ref="B24:C24"/>
    <mergeCell ref="D24:F24"/>
    <mergeCell ref="B28:F28"/>
    <mergeCell ref="B35:F35"/>
    <mergeCell ref="B18:D18"/>
    <mergeCell ref="B21:D21"/>
    <mergeCell ref="B22:F22"/>
    <mergeCell ref="B33:F33"/>
    <mergeCell ref="B19:F19"/>
    <mergeCell ref="E62:F63"/>
    <mergeCell ref="B54:F54"/>
    <mergeCell ref="B48:F48"/>
    <mergeCell ref="B58:F58"/>
    <mergeCell ref="B59:F59"/>
    <mergeCell ref="B60:F60"/>
    <mergeCell ref="D61:F61"/>
    <mergeCell ref="B52:F52"/>
  </mergeCells>
  <printOptions/>
  <pageMargins left="0.7086614173228347" right="0.7086614173228347" top="0.7480314960629921" bottom="0.5" header="0.31496062992125984" footer="0.31496062992125984"/>
  <pageSetup fitToHeight="1" fitToWidth="1" horizontalDpi="600" verticalDpi="600" orientation="portrait" paperSize="9" scale="73" r:id="rId1"/>
  <ignoredErrors>
    <ignoredError sqref="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1" sqref="A11:A14"/>
    </sheetView>
  </sheetViews>
  <sheetFormatPr defaultColWidth="9.140625" defaultRowHeight="15"/>
  <cols>
    <col min="1" max="1" width="68.28125" style="0" customWidth="1"/>
  </cols>
  <sheetData>
    <row r="1" ht="14.25">
      <c r="A1" s="123" t="s">
        <v>86</v>
      </c>
    </row>
    <row r="2" ht="14.25">
      <c r="A2" s="29" t="s">
        <v>60</v>
      </c>
    </row>
    <row r="3" ht="14.25">
      <c r="A3" s="29" t="s">
        <v>61</v>
      </c>
    </row>
    <row r="4" ht="14.25">
      <c r="A4" s="29" t="s">
        <v>62</v>
      </c>
    </row>
    <row r="5" ht="14.25">
      <c r="A5" s="29" t="s">
        <v>63</v>
      </c>
    </row>
    <row r="6" ht="14.25">
      <c r="A6" s="29" t="s">
        <v>64</v>
      </c>
    </row>
    <row r="7" ht="14.25">
      <c r="A7" s="29" t="s">
        <v>65</v>
      </c>
    </row>
    <row r="11" ht="14.25">
      <c r="A11" t="s">
        <v>38</v>
      </c>
    </row>
    <row r="12" ht="14.25">
      <c r="A12" t="s">
        <v>68</v>
      </c>
    </row>
    <row r="13" ht="14.25">
      <c r="A13" t="s">
        <v>69</v>
      </c>
    </row>
    <row r="14" ht="14.25">
      <c r="A14" t="s">
        <v>99</v>
      </c>
    </row>
  </sheetData>
  <sheetProtection password="CCB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E.Trubacheva</dc:creator>
  <cp:keywords/>
  <dc:description/>
  <cp:lastModifiedBy>79219</cp:lastModifiedBy>
  <cp:lastPrinted>2017-10-06T11:27:23Z</cp:lastPrinted>
  <dcterms:created xsi:type="dcterms:W3CDTF">2017-09-13T07:09:52Z</dcterms:created>
  <dcterms:modified xsi:type="dcterms:W3CDTF">2023-02-25T17:21:29Z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